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ésultat 2014" sheetId="1" r:id="rId1"/>
    <sheet name="Bilan 2014" sheetId="2" r:id="rId2"/>
  </sheets>
  <definedNames>
    <definedName name="_xlnm.Print_Area" localSheetId="0">'Résultat 2014'!$A$1:$H$48</definedName>
  </definedNames>
  <calcPr fullCalcOnLoad="1"/>
</workbook>
</file>

<file path=xl/sharedStrings.xml><?xml version="1.0" encoding="utf-8"?>
<sst xmlns="http://schemas.openxmlformats.org/spreadsheetml/2006/main" count="112" uniqueCount="96">
  <si>
    <t xml:space="preserve">CHARGES </t>
  </si>
  <si>
    <t>Rappel 2001</t>
  </si>
  <si>
    <t xml:space="preserve">PRODUITS </t>
  </si>
  <si>
    <t>euros</t>
  </si>
  <si>
    <t>Achats</t>
  </si>
  <si>
    <t>Produits d'exploitation</t>
  </si>
  <si>
    <t>Consommables (eau, énergie, …)</t>
  </si>
  <si>
    <t>Prestations de services</t>
  </si>
  <si>
    <t>Fournitures administratives</t>
  </si>
  <si>
    <t>Refacturations et accessoires</t>
  </si>
  <si>
    <t>Services extérieurs</t>
  </si>
  <si>
    <t>Sous traitance</t>
  </si>
  <si>
    <t>Entretiens et Réparations</t>
  </si>
  <si>
    <t>Assurance</t>
  </si>
  <si>
    <t>Divers</t>
  </si>
  <si>
    <t>Autres services extérieurs</t>
  </si>
  <si>
    <t>Honoraires</t>
  </si>
  <si>
    <t>Publicité, publications, …</t>
  </si>
  <si>
    <t>Frais de déplacements</t>
  </si>
  <si>
    <t>Missions et Réceptions</t>
  </si>
  <si>
    <t>Services bancaires</t>
  </si>
  <si>
    <t>Poste et communications</t>
  </si>
  <si>
    <t>Autres produits</t>
  </si>
  <si>
    <t>Produits divers de gestion courante</t>
  </si>
  <si>
    <t>Impôts et taxes</t>
  </si>
  <si>
    <t>Produits financiers</t>
  </si>
  <si>
    <t>Formation Professionnelle</t>
  </si>
  <si>
    <t>Charges de personnel</t>
  </si>
  <si>
    <t>Salaires bruts</t>
  </si>
  <si>
    <t>Charges sociales</t>
  </si>
  <si>
    <t>Indemnités de stage</t>
  </si>
  <si>
    <t>Droits d'auteurs</t>
  </si>
  <si>
    <t>Autres charges</t>
  </si>
  <si>
    <t>Charges de gestion courante</t>
  </si>
  <si>
    <t>Dotation aux amortissements</t>
  </si>
  <si>
    <t>TOTAL DES CHARGES en euros</t>
  </si>
  <si>
    <t>TOTAL DES PRODUITS  en euros</t>
  </si>
  <si>
    <t>ACTIF</t>
  </si>
  <si>
    <t xml:space="preserve">Valeurs </t>
  </si>
  <si>
    <t>Amort.</t>
  </si>
  <si>
    <t>PASSIF</t>
  </si>
  <si>
    <t xml:space="preserve">Rappel </t>
  </si>
  <si>
    <t>Brutes</t>
  </si>
  <si>
    <t>Provisions</t>
  </si>
  <si>
    <t xml:space="preserve">Nettes </t>
  </si>
  <si>
    <t>Actif immobilisé</t>
  </si>
  <si>
    <t>Fonds associatif/R.A.N.</t>
  </si>
  <si>
    <t>Résultat de l'exercice</t>
  </si>
  <si>
    <t>TOTAL I  :</t>
  </si>
  <si>
    <t>Actif circulant</t>
  </si>
  <si>
    <t>Dettes sociales</t>
  </si>
  <si>
    <t>Actif disponible</t>
  </si>
  <si>
    <t>Autres dettes</t>
  </si>
  <si>
    <t>Solde bancaire</t>
  </si>
  <si>
    <t>Dettes fournisseurs et assimilés</t>
  </si>
  <si>
    <t>Solde caisse</t>
  </si>
  <si>
    <t>TOTAL II :</t>
  </si>
  <si>
    <t>TOTAL ACTIF en euros</t>
  </si>
  <si>
    <t>TOTAL PASSIF en euros</t>
  </si>
  <si>
    <t>Charges exeptionnelles</t>
  </si>
  <si>
    <t>Autres clients</t>
  </si>
  <si>
    <t>Créances clients</t>
  </si>
  <si>
    <t>Immobilisations corporelles</t>
  </si>
  <si>
    <t xml:space="preserve">RESULTAT </t>
  </si>
  <si>
    <t>Matériel, fournitures et équipements</t>
  </si>
  <si>
    <t>Locations mobilières</t>
  </si>
  <si>
    <t>Subventions d'exploitation</t>
  </si>
  <si>
    <t>Divers (documentation)</t>
  </si>
  <si>
    <t>au 31/12/13</t>
  </si>
  <si>
    <t xml:space="preserve">Autres cotisations </t>
  </si>
  <si>
    <t>Charges financières</t>
  </si>
  <si>
    <t xml:space="preserve">Produits exceptionnels </t>
  </si>
  <si>
    <t>Exercice du 01/01 au 31/12/2014</t>
  </si>
  <si>
    <t>Rappel 2013</t>
  </si>
  <si>
    <t>au 31/12/14</t>
  </si>
  <si>
    <t xml:space="preserve">Cotisation des membres </t>
  </si>
  <si>
    <t xml:space="preserve">Compte de résultat de l'association "xxxxx" </t>
  </si>
  <si>
    <t xml:space="preserve">Engagement non réalisé </t>
  </si>
  <si>
    <t xml:space="preserve">Loyer </t>
  </si>
  <si>
    <t xml:space="preserve">Ventes de spectacle </t>
  </si>
  <si>
    <t xml:space="preserve">Recettes de billetterie </t>
  </si>
  <si>
    <t>Etat</t>
  </si>
  <si>
    <t xml:space="preserve">Région </t>
  </si>
  <si>
    <t xml:space="preserve">DRAC </t>
  </si>
  <si>
    <t xml:space="preserve">CG </t>
  </si>
  <si>
    <t xml:space="preserve">Commune ou intercommunalité </t>
  </si>
  <si>
    <t xml:space="preserve">Fondations </t>
  </si>
  <si>
    <t xml:space="preserve">Mécénat </t>
  </si>
  <si>
    <t xml:space="preserve">Sponsoring </t>
  </si>
  <si>
    <t>Immobilisations financières (dont Dépôts et cautionnements)</t>
  </si>
  <si>
    <t xml:space="preserve">Actions ou placements à court terme </t>
  </si>
  <si>
    <t xml:space="preserve">Rémunérations dues au personnel </t>
  </si>
  <si>
    <t xml:space="preserve">Organismes Sociaux&amp;Fiscaux </t>
  </si>
  <si>
    <t xml:space="preserve">Emprunts bancaires </t>
  </si>
  <si>
    <t>Solde bancaire (si découvert)</t>
  </si>
  <si>
    <t xml:space="preserve">Bilan de l'association "xxx"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</si>
</sst>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_-* #,##0.00\ _F_-;\-* #,##0.00\ _F_-;_-* \-??\ _F_-;_-@_-"/>
    <numFmt numFmtId="166" formatCode="_-* #,##0.00_ _F_-;\-* #,##0.00_ _F_-;_-* \-??_ _F_-;_-@_-"/>
  </numFmts>
  <fonts count="45"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6" fontId="0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0" fillId="0" borderId="14" xfId="0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4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0" fillId="0" borderId="14" xfId="0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37.57421875" style="0" bestFit="1" customWidth="1"/>
    <col min="2" max="2" width="16.140625" style="97" customWidth="1"/>
    <col min="3" max="3" width="15.421875" style="103" customWidth="1"/>
    <col min="4" max="4" width="0" style="1" hidden="1" customWidth="1"/>
    <col min="5" max="5" width="3.421875" style="2" customWidth="1"/>
    <col min="6" max="6" width="34.421875" style="0" customWidth="1"/>
    <col min="7" max="7" width="18.140625" style="97" customWidth="1"/>
    <col min="8" max="8" width="14.421875" style="103" customWidth="1"/>
    <col min="9" max="9" width="0" style="1" hidden="1" customWidth="1"/>
  </cols>
  <sheetData>
    <row r="1" spans="1:37" ht="18.75">
      <c r="A1" s="124" t="s">
        <v>76</v>
      </c>
      <c r="B1" s="125"/>
      <c r="C1" s="126"/>
      <c r="D1" s="3"/>
      <c r="E1" s="4"/>
      <c r="F1" s="124" t="str">
        <f>A1</f>
        <v>Compte de résultat de l'association "xxxxx" </v>
      </c>
      <c r="G1" s="125"/>
      <c r="H1" s="126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9.5" thickBot="1">
      <c r="A2" s="127" t="s">
        <v>72</v>
      </c>
      <c r="B2" s="128"/>
      <c r="C2" s="129"/>
      <c r="D2" s="3"/>
      <c r="E2" s="4"/>
      <c r="F2" s="127" t="str">
        <f>A2</f>
        <v>Exercice du 01/01 au 31/12/2014</v>
      </c>
      <c r="G2" s="128"/>
      <c r="H2" s="129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s="7"/>
      <c r="B3" s="8"/>
      <c r="D3" s="9"/>
      <c r="E3" s="10"/>
      <c r="F3" s="7"/>
      <c r="G3" s="8"/>
      <c r="I3" s="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11" t="s">
        <v>0</v>
      </c>
      <c r="B4" s="12">
        <v>2014</v>
      </c>
      <c r="C4" s="79" t="s">
        <v>73</v>
      </c>
      <c r="D4" s="14" t="s">
        <v>1</v>
      </c>
      <c r="E4" s="10"/>
      <c r="F4" s="11" t="s">
        <v>2</v>
      </c>
      <c r="G4" s="15">
        <f>B4</f>
        <v>2014</v>
      </c>
      <c r="H4" s="79" t="str">
        <f>C4</f>
        <v>Rappel 2013</v>
      </c>
      <c r="I4" s="14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>
      <c r="A5" s="16"/>
      <c r="B5" s="116" t="s">
        <v>3</v>
      </c>
      <c r="C5" s="101" t="s">
        <v>3</v>
      </c>
      <c r="D5" s="18" t="s">
        <v>3</v>
      </c>
      <c r="E5" s="10"/>
      <c r="F5" s="19"/>
      <c r="G5" s="17" t="s">
        <v>3</v>
      </c>
      <c r="H5" s="101" t="s">
        <v>3</v>
      </c>
      <c r="I5" s="18" t="s">
        <v>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s="107"/>
      <c r="B6" s="117"/>
      <c r="C6" s="112"/>
      <c r="D6" s="20"/>
      <c r="E6" s="21"/>
      <c r="F6" s="22"/>
      <c r="G6" s="98"/>
      <c r="H6" s="83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108" t="s">
        <v>4</v>
      </c>
      <c r="B7" s="118">
        <f>SUM(B8:B10)</f>
        <v>0</v>
      </c>
      <c r="C7" s="113">
        <f>SUM(C8:C10)</f>
        <v>0</v>
      </c>
      <c r="D7" s="23">
        <f>SUM(D9:D11)</f>
        <v>2711.09</v>
      </c>
      <c r="E7" s="21"/>
      <c r="F7" s="20" t="s">
        <v>5</v>
      </c>
      <c r="G7" s="93">
        <f>SUM(G8:G12)</f>
        <v>0</v>
      </c>
      <c r="H7" s="75">
        <f>SUM(H8:H12)</f>
        <v>0</v>
      </c>
      <c r="I7" s="23">
        <f>SUM(I8:I11)</f>
        <v>39351.17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s="109" t="s">
        <v>6</v>
      </c>
      <c r="B8" s="119"/>
      <c r="C8" s="119"/>
      <c r="D8" s="23"/>
      <c r="E8" s="21"/>
      <c r="F8" s="24" t="s">
        <v>79</v>
      </c>
      <c r="G8" s="94"/>
      <c r="H8" s="94"/>
      <c r="I8" s="25">
        <v>1759.25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s="109" t="s">
        <v>64</v>
      </c>
      <c r="B9" s="119"/>
      <c r="C9" s="119"/>
      <c r="D9" s="25">
        <v>2072.46</v>
      </c>
      <c r="E9" s="21"/>
      <c r="F9" s="24" t="s">
        <v>80</v>
      </c>
      <c r="G9" s="94"/>
      <c r="H9" s="94"/>
      <c r="I9" s="25">
        <v>32878.14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2.75">
      <c r="A10" s="109" t="s">
        <v>8</v>
      </c>
      <c r="B10" s="119"/>
      <c r="C10" s="119"/>
      <c r="D10" s="25">
        <v>638.63</v>
      </c>
      <c r="E10" s="21"/>
      <c r="F10" s="24" t="s">
        <v>7</v>
      </c>
      <c r="G10" s="94"/>
      <c r="H10" s="94"/>
      <c r="I10" s="25">
        <v>4573.47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s="109"/>
      <c r="B11" s="120"/>
      <c r="C11" s="102"/>
      <c r="D11" s="25"/>
      <c r="E11" s="21"/>
      <c r="F11" s="24" t="s">
        <v>9</v>
      </c>
      <c r="G11" s="94"/>
      <c r="H11" s="94"/>
      <c r="I11" s="25">
        <v>140.31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s="108" t="s">
        <v>10</v>
      </c>
      <c r="B12" s="121">
        <f>SUM(B13:B19)</f>
        <v>0</v>
      </c>
      <c r="C12" s="113">
        <f>SUM(C13:C19)</f>
        <v>0</v>
      </c>
      <c r="D12" s="23">
        <f>SUM(D13:D19)</f>
        <v>8577.67</v>
      </c>
      <c r="E12" s="21"/>
      <c r="F12" s="24" t="s">
        <v>14</v>
      </c>
      <c r="G12" s="94"/>
      <c r="H12" s="94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s="109" t="s">
        <v>11</v>
      </c>
      <c r="B13" s="119"/>
      <c r="C13" s="119"/>
      <c r="D13" s="25">
        <v>2286.73</v>
      </c>
      <c r="E13" s="21"/>
      <c r="F13" s="24"/>
      <c r="G13" s="94"/>
      <c r="H13" s="77"/>
      <c r="I13" s="93">
        <f>SUM(I14:I17)</f>
        <v>6174.18</v>
      </c>
      <c r="J13" s="6"/>
      <c r="K13" s="2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s="109" t="s">
        <v>78</v>
      </c>
      <c r="B14" s="119"/>
      <c r="C14" s="119"/>
      <c r="D14" s="25">
        <v>2022.36</v>
      </c>
      <c r="E14" s="21"/>
      <c r="F14" s="20" t="s">
        <v>66</v>
      </c>
      <c r="G14" s="93">
        <f>SUM(G15:G20)</f>
        <v>0</v>
      </c>
      <c r="H14" s="75">
        <f>SUM(H15:H20)</f>
        <v>0</v>
      </c>
      <c r="I14" s="25">
        <v>6174.18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s="109" t="s">
        <v>65</v>
      </c>
      <c r="B15" s="119"/>
      <c r="C15" s="119"/>
      <c r="D15" s="25"/>
      <c r="E15" s="21"/>
      <c r="F15" s="24" t="s">
        <v>81</v>
      </c>
      <c r="G15" s="94"/>
      <c r="H15" s="94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s="109" t="s">
        <v>12</v>
      </c>
      <c r="B16" s="119"/>
      <c r="C16" s="119"/>
      <c r="D16" s="25">
        <v>3255.11</v>
      </c>
      <c r="E16" s="21"/>
      <c r="F16" s="24" t="s">
        <v>82</v>
      </c>
      <c r="G16" s="94"/>
      <c r="H16" s="94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>
      <c r="A17" s="109" t="s">
        <v>13</v>
      </c>
      <c r="B17" s="119"/>
      <c r="C17" s="119"/>
      <c r="D17" s="25">
        <v>490.37</v>
      </c>
      <c r="E17" s="21"/>
      <c r="F17" s="24" t="s">
        <v>83</v>
      </c>
      <c r="G17" s="94"/>
      <c r="H17" s="94"/>
      <c r="I17" s="2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s="109" t="s">
        <v>67</v>
      </c>
      <c r="B18" s="119"/>
      <c r="C18" s="119"/>
      <c r="D18" s="25">
        <v>523.1</v>
      </c>
      <c r="E18" s="21"/>
      <c r="F18" s="24" t="s">
        <v>84</v>
      </c>
      <c r="G18" s="94"/>
      <c r="H18" s="94"/>
      <c r="I18" s="25"/>
      <c r="J18" s="2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s="109"/>
      <c r="B19" s="120"/>
      <c r="C19" s="102"/>
      <c r="D19" s="25"/>
      <c r="E19" s="21"/>
      <c r="F19" s="24" t="s">
        <v>85</v>
      </c>
      <c r="G19" s="94"/>
      <c r="H19" s="94"/>
      <c r="I19" s="25">
        <v>3811.23</v>
      </c>
      <c r="J19" s="2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s="108" t="s">
        <v>15</v>
      </c>
      <c r="B20" s="118">
        <f>SUM(B21:B27)</f>
        <v>0</v>
      </c>
      <c r="C20" s="113">
        <f>SUM(C21:C27)</f>
        <v>0</v>
      </c>
      <c r="D20" s="25"/>
      <c r="E20" s="21"/>
      <c r="F20" s="24" t="s">
        <v>86</v>
      </c>
      <c r="G20" s="94"/>
      <c r="H20" s="94"/>
      <c r="I20" s="25">
        <v>3353.88</v>
      </c>
      <c r="J20" s="2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s="109" t="s">
        <v>16</v>
      </c>
      <c r="B21" s="119"/>
      <c r="C21" s="119"/>
      <c r="D21" s="23">
        <f>SUM(D22:D28)</f>
        <v>8753.810000000001</v>
      </c>
      <c r="E21" s="21"/>
      <c r="F21" s="24"/>
      <c r="G21" s="94"/>
      <c r="H21" s="94"/>
      <c r="I21" s="25">
        <v>2286.74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s="109" t="s">
        <v>17</v>
      </c>
      <c r="B22" s="119"/>
      <c r="C22" s="119"/>
      <c r="D22" s="25">
        <v>4807.18</v>
      </c>
      <c r="E22" s="21"/>
      <c r="F22" s="20" t="s">
        <v>87</v>
      </c>
      <c r="G22" s="93">
        <v>0</v>
      </c>
      <c r="H22" s="75">
        <v>0</v>
      </c>
      <c r="I22" s="25">
        <v>2591.63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s="109" t="s">
        <v>18</v>
      </c>
      <c r="B23" s="119"/>
      <c r="C23" s="119"/>
      <c r="D23" s="25"/>
      <c r="E23" s="21"/>
      <c r="F23" s="24"/>
      <c r="G23" s="94"/>
      <c r="H23" s="94"/>
      <c r="I23" s="94">
        <v>4573.47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s="109" t="s">
        <v>19</v>
      </c>
      <c r="B24" s="119"/>
      <c r="C24" s="119"/>
      <c r="D24" s="25">
        <v>1518.34</v>
      </c>
      <c r="E24" s="27"/>
      <c r="F24" s="20" t="s">
        <v>88</v>
      </c>
      <c r="G24" s="93">
        <v>0</v>
      </c>
      <c r="H24" s="75">
        <v>0</v>
      </c>
      <c r="I24" s="25">
        <v>2288.46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s="109" t="s">
        <v>20</v>
      </c>
      <c r="B25" s="119"/>
      <c r="C25" s="119"/>
      <c r="D25" s="25">
        <v>1417.89</v>
      </c>
      <c r="E25" s="27"/>
      <c r="F25" s="24"/>
      <c r="G25" s="94"/>
      <c r="H25" s="94"/>
      <c r="I25" s="2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s="109" t="s">
        <v>21</v>
      </c>
      <c r="B26" s="119"/>
      <c r="C26" s="119"/>
      <c r="D26" s="25">
        <v>295.11</v>
      </c>
      <c r="E26" s="21"/>
      <c r="F26" s="20" t="s">
        <v>75</v>
      </c>
      <c r="G26" s="93">
        <v>0</v>
      </c>
      <c r="H26" s="75">
        <v>0</v>
      </c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s="109"/>
      <c r="B27" s="120"/>
      <c r="C27" s="102"/>
      <c r="D27" s="25">
        <v>715.29</v>
      </c>
      <c r="E27" s="27"/>
      <c r="F27" s="20"/>
      <c r="G27" s="93"/>
      <c r="H27" s="7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s="108" t="s">
        <v>24</v>
      </c>
      <c r="B28" s="118">
        <f>B29+B30</f>
        <v>0</v>
      </c>
      <c r="C28" s="113">
        <f>C29+C30</f>
        <v>0</v>
      </c>
      <c r="D28" s="25"/>
      <c r="E28" s="27"/>
      <c r="F28" s="20" t="s">
        <v>22</v>
      </c>
      <c r="G28" s="93">
        <f>SUM(G29:G32)</f>
        <v>0</v>
      </c>
      <c r="H28" s="75">
        <f>SUM(H29:H32)</f>
        <v>0</v>
      </c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s="109" t="s">
        <v>26</v>
      </c>
      <c r="B29" s="119"/>
      <c r="C29" s="119"/>
      <c r="D29" s="23">
        <f>SUM(D30:D31)</f>
        <v>484.97</v>
      </c>
      <c r="E29" s="27"/>
      <c r="F29" s="24" t="s">
        <v>23</v>
      </c>
      <c r="G29" s="94"/>
      <c r="H29" s="94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s="109" t="s">
        <v>69</v>
      </c>
      <c r="B30" s="119"/>
      <c r="C30" s="119"/>
      <c r="D30" s="25"/>
      <c r="E30" s="27"/>
      <c r="F30" s="24" t="s">
        <v>25</v>
      </c>
      <c r="G30" s="94"/>
      <c r="H30" s="94"/>
      <c r="I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s="109"/>
      <c r="B31" s="120"/>
      <c r="C31" s="102"/>
      <c r="D31" s="25">
        <v>484.97</v>
      </c>
      <c r="E31" s="27"/>
      <c r="F31" s="24" t="s">
        <v>71</v>
      </c>
      <c r="G31" s="94"/>
      <c r="H31" s="94"/>
      <c r="I31" s="23">
        <f>I33+I34</f>
        <v>221.96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s="108" t="s">
        <v>27</v>
      </c>
      <c r="B32" s="121">
        <f>SUM(B33:B36)</f>
        <v>0</v>
      </c>
      <c r="C32" s="113">
        <f>SUM(C33:C36)</f>
        <v>0</v>
      </c>
      <c r="D32" s="25"/>
      <c r="E32" s="27"/>
      <c r="F32" s="24"/>
      <c r="G32" s="94"/>
      <c r="H32" s="94"/>
      <c r="I32" s="2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s="109" t="s">
        <v>28</v>
      </c>
      <c r="B33" s="120"/>
      <c r="C33" s="120"/>
      <c r="D33" s="25"/>
      <c r="E33" s="27"/>
      <c r="F33" s="24"/>
      <c r="G33" s="94"/>
      <c r="H33" s="77"/>
      <c r="I33" s="25">
        <v>220.97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s="109" t="s">
        <v>29</v>
      </c>
      <c r="B34" s="120"/>
      <c r="C34" s="120"/>
      <c r="D34" s="23">
        <f>SUM(D35:D38)</f>
        <v>44901.549999999996</v>
      </c>
      <c r="E34" s="27"/>
      <c r="F34" s="20"/>
      <c r="G34" s="93"/>
      <c r="H34" s="77"/>
      <c r="I34" s="25">
        <v>0.99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109" t="s">
        <v>30</v>
      </c>
      <c r="B35" s="120"/>
      <c r="C35" s="120"/>
      <c r="D35" s="25">
        <v>31423.09</v>
      </c>
      <c r="E35" s="27"/>
      <c r="F35" s="20"/>
      <c r="G35" s="93"/>
      <c r="H35" s="77"/>
      <c r="I35" s="2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109" t="s">
        <v>31</v>
      </c>
      <c r="B36" s="120"/>
      <c r="C36" s="120"/>
      <c r="D36" s="25">
        <v>11508.75</v>
      </c>
      <c r="E36" s="27"/>
      <c r="F36" s="20"/>
      <c r="G36" s="93"/>
      <c r="H36" s="77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109"/>
      <c r="B37" s="120"/>
      <c r="C37" s="102"/>
      <c r="D37" s="25"/>
      <c r="E37" s="27"/>
      <c r="F37" s="20"/>
      <c r="G37" s="93"/>
      <c r="H37" s="77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108" t="s">
        <v>32</v>
      </c>
      <c r="B38" s="121">
        <f>SUM(B39:B43)</f>
        <v>0</v>
      </c>
      <c r="C38" s="113">
        <f>SUM(C39:C43)</f>
        <v>0</v>
      </c>
      <c r="D38" s="25">
        <v>1969.71</v>
      </c>
      <c r="E38" s="27"/>
      <c r="F38" s="20"/>
      <c r="G38" s="93"/>
      <c r="H38" s="77"/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109" t="s">
        <v>33</v>
      </c>
      <c r="B39" s="120"/>
      <c r="C39" s="120"/>
      <c r="D39" s="23">
        <f>SUM(D41:D44)</f>
        <v>1167.6200000000001</v>
      </c>
      <c r="E39" s="27"/>
      <c r="F39" s="20"/>
      <c r="G39" s="93"/>
      <c r="H39" s="77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109" t="s">
        <v>70</v>
      </c>
      <c r="B40" s="120"/>
      <c r="C40" s="120"/>
      <c r="D40" s="23"/>
      <c r="E40" s="27"/>
      <c r="F40" s="20"/>
      <c r="G40" s="93"/>
      <c r="H40" s="77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2.75">
      <c r="A41" s="109" t="s">
        <v>59</v>
      </c>
      <c r="B41" s="120"/>
      <c r="C41" s="120"/>
      <c r="D41" s="25">
        <v>151.6</v>
      </c>
      <c r="E41" s="21"/>
      <c r="F41" s="20"/>
      <c r="G41" s="93"/>
      <c r="H41" s="77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109" t="s">
        <v>34</v>
      </c>
      <c r="B42" s="120"/>
      <c r="C42" s="120"/>
      <c r="D42" s="25"/>
      <c r="E42" s="21"/>
      <c r="F42" s="20"/>
      <c r="G42" s="93"/>
      <c r="H42" s="77"/>
      <c r="I42" s="2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109" t="s">
        <v>77</v>
      </c>
      <c r="B43" s="120"/>
      <c r="C43" s="120"/>
      <c r="D43" s="25">
        <v>0.06</v>
      </c>
      <c r="E43" s="27"/>
      <c r="F43" s="20"/>
      <c r="G43" s="93"/>
      <c r="H43" s="77"/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2.75">
      <c r="A44" s="110"/>
      <c r="B44" s="122"/>
      <c r="C44" s="114"/>
      <c r="D44" s="25">
        <v>1015.96</v>
      </c>
      <c r="E44" s="21"/>
      <c r="F44" s="29"/>
      <c r="G44" s="95"/>
      <c r="H44" s="87"/>
      <c r="I44" s="28">
        <f>SUM(I7:I43)/2</f>
        <v>55200.01500000001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2.75">
      <c r="A45" s="111" t="s">
        <v>35</v>
      </c>
      <c r="B45" s="123">
        <f>SUM(B7:B44)/2</f>
        <v>0</v>
      </c>
      <c r="C45" s="115">
        <f>SUM(C6:C44)/2</f>
        <v>0</v>
      </c>
      <c r="D45" s="25"/>
      <c r="E45" s="21"/>
      <c r="F45" s="32" t="s">
        <v>36</v>
      </c>
      <c r="G45" s="13">
        <f>SUM(G7:G44)/2</f>
        <v>0</v>
      </c>
      <c r="H45" s="79">
        <f>SUM(H7:H44)/2</f>
        <v>0</v>
      </c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2.75">
      <c r="A46" s="6"/>
      <c r="B46" s="8"/>
      <c r="D46" s="28" t="e">
        <f>SUM(#REF!)</f>
        <v>#REF!</v>
      </c>
      <c r="E46" s="31"/>
      <c r="F46" s="6"/>
      <c r="G46" s="8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2.75">
      <c r="A47" s="99"/>
      <c r="B47" s="100"/>
      <c r="C47" s="106"/>
      <c r="D47" s="34"/>
      <c r="E47" s="31"/>
      <c r="F47" s="72" t="s">
        <v>63</v>
      </c>
      <c r="G47" s="96">
        <f>G45-B45</f>
        <v>0</v>
      </c>
      <c r="H47" s="104">
        <f>H45-C45</f>
        <v>0</v>
      </c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2.75">
      <c r="A48" s="6"/>
      <c r="B48" s="8"/>
      <c r="D48" s="34"/>
      <c r="E48" s="31"/>
      <c r="F48" s="6"/>
      <c r="G48" s="8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2.75">
      <c r="A49" s="6"/>
      <c r="B49" s="8"/>
      <c r="D49" s="33"/>
      <c r="E49" s="31"/>
      <c r="F49" s="6"/>
      <c r="G49" s="8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2.75">
      <c r="A50" s="6"/>
      <c r="B50" s="8"/>
      <c r="D50" s="33"/>
      <c r="E50" s="31"/>
      <c r="F50" s="6"/>
      <c r="G50" s="8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2.75">
      <c r="A51" s="6"/>
      <c r="B51" s="8"/>
      <c r="D51" s="33"/>
      <c r="E51" s="31"/>
      <c r="F51" s="6"/>
      <c r="G51" s="8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2.75">
      <c r="A52" s="6"/>
      <c r="B52" s="8"/>
      <c r="D52" s="33"/>
      <c r="E52" s="31"/>
      <c r="F52" s="6"/>
      <c r="G52" s="8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2.75">
      <c r="A53" s="6"/>
      <c r="B53" s="8"/>
      <c r="D53" s="33"/>
      <c r="E53" s="31"/>
      <c r="F53" s="6"/>
      <c r="G53" s="8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2.75">
      <c r="A54" s="6"/>
      <c r="B54" s="8"/>
      <c r="D54" s="33"/>
      <c r="E54" s="31"/>
      <c r="F54" s="6"/>
      <c r="G54" s="8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2.75">
      <c r="A55" s="6"/>
      <c r="B55" s="8"/>
      <c r="D55" s="33"/>
      <c r="E55" s="31"/>
      <c r="F55" s="6"/>
      <c r="G55" s="8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2.75">
      <c r="A56" s="6"/>
      <c r="B56" s="8"/>
      <c r="D56" s="33"/>
      <c r="E56" s="31"/>
      <c r="F56" s="6"/>
      <c r="G56" s="8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2.75">
      <c r="A57" s="6"/>
      <c r="B57" s="8"/>
      <c r="D57" s="33"/>
      <c r="E57" s="31"/>
      <c r="F57" s="6"/>
      <c r="G57" s="8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2.75">
      <c r="A58" s="6"/>
      <c r="B58" s="8"/>
      <c r="D58" s="33"/>
      <c r="E58" s="31"/>
      <c r="F58" s="6"/>
      <c r="G58" s="8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2.75">
      <c r="A59" s="6"/>
      <c r="B59" s="8"/>
      <c r="D59" s="33"/>
      <c r="E59" s="31"/>
      <c r="F59" s="6"/>
      <c r="G59" s="8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2.75">
      <c r="A60" s="6"/>
      <c r="B60" s="8"/>
      <c r="D60" s="33"/>
      <c r="E60" s="31"/>
      <c r="F60" s="6"/>
      <c r="G60" s="8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2.75">
      <c r="A61" s="6"/>
      <c r="B61" s="8"/>
      <c r="D61" s="33"/>
      <c r="E61" s="31"/>
      <c r="F61" s="6"/>
      <c r="G61" s="8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2.75">
      <c r="A62" s="6"/>
      <c r="B62" s="8"/>
      <c r="D62" s="33"/>
      <c r="E62" s="31"/>
      <c r="F62" s="6"/>
      <c r="G62" s="8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2.75">
      <c r="A63" s="6"/>
      <c r="B63" s="8"/>
      <c r="D63" s="33"/>
      <c r="E63" s="31"/>
      <c r="F63" s="6"/>
      <c r="G63" s="8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2.75">
      <c r="A64" s="6"/>
      <c r="B64" s="8"/>
      <c r="D64" s="33"/>
      <c r="E64" s="31"/>
      <c r="F64" s="6"/>
      <c r="G64" s="8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12.75">
      <c r="A65" s="6"/>
      <c r="B65" s="8"/>
      <c r="D65" s="33"/>
      <c r="E65" s="31"/>
      <c r="F65" s="6"/>
      <c r="G65" s="8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2.75">
      <c r="A66" s="6"/>
      <c r="B66" s="8"/>
      <c r="D66" s="33"/>
      <c r="E66" s="31"/>
      <c r="F66" s="6"/>
      <c r="G66" s="8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2.75">
      <c r="A67" s="6"/>
      <c r="B67" s="8"/>
      <c r="D67" s="33"/>
      <c r="E67" s="31"/>
      <c r="F67" s="6"/>
      <c r="G67" s="8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4:37" ht="12.75">
      <c r="D68" s="33"/>
      <c r="E68" s="31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</sheetData>
  <sheetProtection/>
  <mergeCells count="4">
    <mergeCell ref="A1:C1"/>
    <mergeCell ref="F1:H1"/>
    <mergeCell ref="A2:C2"/>
    <mergeCell ref="F2:H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0">
      <selection activeCell="B2" sqref="B2:J2"/>
    </sheetView>
  </sheetViews>
  <sheetFormatPr defaultColWidth="11.421875" defaultRowHeight="12.75"/>
  <cols>
    <col min="1" max="1" width="1.28515625" style="35" customWidth="1"/>
    <col min="2" max="2" width="34.8515625" style="35" bestFit="1" customWidth="1"/>
    <col min="3" max="3" width="12.140625" style="35" customWidth="1"/>
    <col min="4" max="4" width="12.421875" style="36" customWidth="1"/>
    <col min="5" max="5" width="11.7109375" style="37" customWidth="1"/>
    <col min="6" max="6" width="12.57421875" style="38" customWidth="1"/>
    <col min="7" max="7" width="2.421875" style="39" customWidth="1"/>
    <col min="8" max="8" width="32.8515625" style="35" bestFit="1" customWidth="1"/>
    <col min="9" max="9" width="14.57421875" style="35" customWidth="1"/>
    <col min="10" max="10" width="13.57421875" style="37" customWidth="1"/>
    <col min="11" max="16384" width="11.421875" style="35" customWidth="1"/>
  </cols>
  <sheetData>
    <row r="1" spans="2:10" ht="23.25">
      <c r="B1" s="130" t="s">
        <v>95</v>
      </c>
      <c r="C1" s="131"/>
      <c r="D1" s="131"/>
      <c r="E1" s="131"/>
      <c r="F1" s="131"/>
      <c r="G1" s="131"/>
      <c r="H1" s="131"/>
      <c r="I1" s="131"/>
      <c r="J1" s="132"/>
    </row>
    <row r="2" spans="2:10" ht="18.75" thickBot="1">
      <c r="B2" s="127" t="s">
        <v>72</v>
      </c>
      <c r="C2" s="128"/>
      <c r="D2" s="128"/>
      <c r="E2" s="128"/>
      <c r="F2" s="128"/>
      <c r="G2" s="128"/>
      <c r="H2" s="128"/>
      <c r="I2" s="128"/>
      <c r="J2" s="129"/>
    </row>
    <row r="3" spans="2:10" ht="23.25">
      <c r="B3" s="40"/>
      <c r="C3" s="40"/>
      <c r="D3" s="41"/>
      <c r="E3" s="42"/>
      <c r="F3" s="43"/>
      <c r="G3" s="44"/>
      <c r="H3" s="40"/>
      <c r="I3" s="40"/>
      <c r="J3" s="42"/>
    </row>
    <row r="4" spans="2:10" ht="12.75">
      <c r="B4" s="45" t="s">
        <v>37</v>
      </c>
      <c r="C4" s="45" t="s">
        <v>38</v>
      </c>
      <c r="D4" s="46" t="s">
        <v>39</v>
      </c>
      <c r="E4" s="46" t="s">
        <v>38</v>
      </c>
      <c r="F4" s="47" t="s">
        <v>38</v>
      </c>
      <c r="G4" s="48"/>
      <c r="H4" s="45" t="s">
        <v>40</v>
      </c>
      <c r="I4" s="105" t="str">
        <f>E7</f>
        <v>au 31/12/14</v>
      </c>
      <c r="J4" s="49" t="s">
        <v>41</v>
      </c>
    </row>
    <row r="5" spans="2:10" ht="12.75">
      <c r="B5" s="50"/>
      <c r="C5" s="50" t="s">
        <v>42</v>
      </c>
      <c r="D5" s="51" t="s">
        <v>43</v>
      </c>
      <c r="E5" s="51" t="s">
        <v>44</v>
      </c>
      <c r="F5" s="52" t="s">
        <v>44</v>
      </c>
      <c r="G5" s="48"/>
      <c r="H5" s="50"/>
      <c r="I5" s="50"/>
      <c r="J5" s="75" t="str">
        <f>F7</f>
        <v>au 31/12/13</v>
      </c>
    </row>
    <row r="6" spans="2:10" ht="12.75">
      <c r="B6" s="50"/>
      <c r="C6" s="50"/>
      <c r="D6" s="51"/>
      <c r="E6" s="51" t="s">
        <v>3</v>
      </c>
      <c r="F6" s="52" t="s">
        <v>3</v>
      </c>
      <c r="G6" s="48"/>
      <c r="H6" s="50"/>
      <c r="I6" s="50" t="s">
        <v>3</v>
      </c>
      <c r="J6" s="53" t="s">
        <v>3</v>
      </c>
    </row>
    <row r="7" spans="2:10" ht="12.75">
      <c r="B7" s="54"/>
      <c r="C7" s="54"/>
      <c r="D7" s="91"/>
      <c r="E7" s="55" t="s">
        <v>74</v>
      </c>
      <c r="F7" s="56" t="s">
        <v>68</v>
      </c>
      <c r="G7" s="48"/>
      <c r="H7" s="54"/>
      <c r="I7" s="54"/>
      <c r="J7" s="57"/>
    </row>
    <row r="8" spans="2:10" ht="12.75">
      <c r="B8" s="58"/>
      <c r="C8" s="58"/>
      <c r="D8" s="59"/>
      <c r="E8" s="60"/>
      <c r="F8" s="61"/>
      <c r="H8" s="62"/>
      <c r="I8" s="62"/>
      <c r="J8" s="60"/>
    </row>
    <row r="9" spans="2:11" ht="12.75">
      <c r="B9" s="62" t="s">
        <v>45</v>
      </c>
      <c r="C9" s="74">
        <f>C10+C11</f>
        <v>0</v>
      </c>
      <c r="D9" s="74">
        <f>D10+D11</f>
        <v>0</v>
      </c>
      <c r="E9" s="74">
        <f>E10+E11</f>
        <v>0</v>
      </c>
      <c r="F9" s="75">
        <f>F10+F11</f>
        <v>0</v>
      </c>
      <c r="H9" s="63" t="s">
        <v>46</v>
      </c>
      <c r="I9" s="92"/>
      <c r="J9" s="92"/>
      <c r="K9" s="37"/>
    </row>
    <row r="10" spans="2:10" ht="12.75">
      <c r="B10" s="73" t="s">
        <v>62</v>
      </c>
      <c r="C10" s="76"/>
      <c r="D10" s="76"/>
      <c r="E10" s="76">
        <f>C10-D10</f>
        <v>0</v>
      </c>
      <c r="F10" s="76"/>
      <c r="H10" s="58" t="s">
        <v>47</v>
      </c>
      <c r="I10" s="92"/>
      <c r="J10" s="92"/>
    </row>
    <row r="11" spans="2:11" ht="25.5">
      <c r="B11" s="133" t="s">
        <v>89</v>
      </c>
      <c r="C11" s="76"/>
      <c r="D11" s="76"/>
      <c r="E11" s="76">
        <f>C11-D11</f>
        <v>0</v>
      </c>
      <c r="F11" s="76"/>
      <c r="H11" s="73"/>
      <c r="I11" s="92"/>
      <c r="J11" s="92"/>
      <c r="K11" s="37"/>
    </row>
    <row r="12" spans="2:10" ht="12.75">
      <c r="B12" s="58"/>
      <c r="C12" s="76"/>
      <c r="D12" s="76"/>
      <c r="E12" s="76"/>
      <c r="F12" s="77"/>
      <c r="H12" s="63"/>
      <c r="I12" s="92"/>
      <c r="J12" s="77"/>
    </row>
    <row r="13" spans="2:10" ht="12.75">
      <c r="B13" s="64" t="s">
        <v>48</v>
      </c>
      <c r="C13" s="78">
        <f>C9</f>
        <v>0</v>
      </c>
      <c r="D13" s="78">
        <f>D9</f>
        <v>0</v>
      </c>
      <c r="E13" s="78">
        <f>E9</f>
        <v>0</v>
      </c>
      <c r="F13" s="79">
        <f>F9</f>
        <v>0</v>
      </c>
      <c r="G13" s="65"/>
      <c r="H13" s="64" t="s">
        <v>48</v>
      </c>
      <c r="I13" s="78">
        <f>SUM(I8:I12)</f>
        <v>0</v>
      </c>
      <c r="J13" s="79">
        <f>SUM(J8:J12)</f>
        <v>0</v>
      </c>
    </row>
    <row r="14" spans="2:10" ht="12.75">
      <c r="B14" s="66"/>
      <c r="C14" s="74"/>
      <c r="D14" s="74"/>
      <c r="E14" s="74"/>
      <c r="F14" s="75"/>
      <c r="G14" s="65"/>
      <c r="H14" s="66"/>
      <c r="I14" s="74"/>
      <c r="J14" s="75"/>
    </row>
    <row r="15" spans="2:10" ht="12.75">
      <c r="B15" s="62" t="s">
        <v>49</v>
      </c>
      <c r="C15" s="74">
        <f>SUM(C16:C17)</f>
        <v>0</v>
      </c>
      <c r="D15" s="74">
        <f>SUM(D16:D17)</f>
        <v>0</v>
      </c>
      <c r="E15" s="74">
        <f>SUM(E16:E17)</f>
        <v>0</v>
      </c>
      <c r="F15" s="75">
        <f>SUM(F16:F17)</f>
        <v>0</v>
      </c>
      <c r="G15" s="65"/>
      <c r="H15" s="62" t="s">
        <v>50</v>
      </c>
      <c r="I15" s="74">
        <f>SUM(I16:I18)</f>
        <v>0</v>
      </c>
      <c r="J15" s="75">
        <f>J16+J17</f>
        <v>0</v>
      </c>
    </row>
    <row r="16" spans="2:10" ht="12.75">
      <c r="B16" s="73" t="s">
        <v>61</v>
      </c>
      <c r="C16" s="76"/>
      <c r="D16" s="76"/>
      <c r="E16" s="76">
        <f>C16+D16</f>
        <v>0</v>
      </c>
      <c r="F16" s="76"/>
      <c r="G16" s="65"/>
      <c r="H16" s="73" t="s">
        <v>91</v>
      </c>
      <c r="I16" s="76"/>
      <c r="J16" s="76"/>
    </row>
    <row r="17" spans="2:10" ht="12.75">
      <c r="B17" s="73" t="s">
        <v>60</v>
      </c>
      <c r="C17" s="76"/>
      <c r="D17" s="76"/>
      <c r="E17" s="76">
        <f>+C17+D17</f>
        <v>0</v>
      </c>
      <c r="F17" s="76"/>
      <c r="G17" s="65"/>
      <c r="H17" s="73" t="s">
        <v>92</v>
      </c>
      <c r="I17" s="88"/>
      <c r="J17" s="88"/>
    </row>
    <row r="18" spans="2:10" ht="12.75">
      <c r="B18" s="58"/>
      <c r="C18" s="76"/>
      <c r="D18" s="76"/>
      <c r="E18" s="76"/>
      <c r="F18" s="77"/>
      <c r="G18" s="65"/>
      <c r="H18" s="58"/>
      <c r="I18" s="76"/>
      <c r="J18" s="77"/>
    </row>
    <row r="19" spans="2:10" ht="12.75">
      <c r="B19" s="62" t="s">
        <v>51</v>
      </c>
      <c r="C19" s="74">
        <f>SUM(C20:C22)</f>
        <v>0</v>
      </c>
      <c r="D19" s="74">
        <f>SUM(D20:D22)</f>
        <v>0</v>
      </c>
      <c r="E19" s="74">
        <f>SUM(E20:E22)</f>
        <v>0</v>
      </c>
      <c r="F19" s="75">
        <f>F20+F21+F22</f>
        <v>0</v>
      </c>
      <c r="G19" s="67"/>
      <c r="H19" s="62" t="s">
        <v>52</v>
      </c>
      <c r="I19" s="74">
        <f>I20+I21+I22</f>
        <v>0</v>
      </c>
      <c r="J19" s="75">
        <f>J20+J21+J22</f>
        <v>0</v>
      </c>
    </row>
    <row r="20" spans="2:10" ht="12.75">
      <c r="B20" s="73" t="s">
        <v>90</v>
      </c>
      <c r="C20" s="88"/>
      <c r="D20" s="76"/>
      <c r="E20" s="76">
        <f>C20-D20</f>
        <v>0</v>
      </c>
      <c r="F20" s="88"/>
      <c r="G20" s="67"/>
      <c r="H20" s="63" t="s">
        <v>54</v>
      </c>
      <c r="I20" s="76"/>
      <c r="J20" s="76"/>
    </row>
    <row r="21" spans="2:10" ht="12.75">
      <c r="B21" s="58" t="s">
        <v>53</v>
      </c>
      <c r="C21" s="76"/>
      <c r="D21" s="76"/>
      <c r="E21" s="76">
        <f>C21-D21</f>
        <v>0</v>
      </c>
      <c r="F21" s="76"/>
      <c r="G21" s="67"/>
      <c r="H21" s="73" t="s">
        <v>93</v>
      </c>
      <c r="I21" s="76"/>
      <c r="J21" s="76"/>
    </row>
    <row r="22" spans="2:10" ht="12.75">
      <c r="B22" s="58" t="s">
        <v>55</v>
      </c>
      <c r="C22" s="76"/>
      <c r="D22" s="76"/>
      <c r="E22" s="76">
        <f>C22-D22</f>
        <v>0</v>
      </c>
      <c r="F22" s="76"/>
      <c r="G22" s="67"/>
      <c r="H22" s="73" t="s">
        <v>94</v>
      </c>
      <c r="I22" s="76"/>
      <c r="J22" s="76"/>
    </row>
    <row r="23" spans="2:10" ht="12.75">
      <c r="B23" s="58"/>
      <c r="C23" s="76"/>
      <c r="D23" s="76"/>
      <c r="E23" s="76"/>
      <c r="F23" s="77"/>
      <c r="G23" s="67"/>
      <c r="H23" s="58"/>
      <c r="I23" s="76"/>
      <c r="J23" s="77"/>
    </row>
    <row r="24" spans="2:10" ht="12.75">
      <c r="B24" s="64" t="s">
        <v>56</v>
      </c>
      <c r="C24" s="78">
        <f>C19+C15</f>
        <v>0</v>
      </c>
      <c r="D24" s="78">
        <f>D19+D15</f>
        <v>0</v>
      </c>
      <c r="E24" s="78">
        <f>E19+E15</f>
        <v>0</v>
      </c>
      <c r="F24" s="78">
        <f>F19+F15</f>
        <v>0</v>
      </c>
      <c r="G24" s="65"/>
      <c r="H24" s="64" t="s">
        <v>56</v>
      </c>
      <c r="I24" s="78">
        <f>I15+I19</f>
        <v>0</v>
      </c>
      <c r="J24" s="78">
        <f>J15+J19</f>
        <v>0</v>
      </c>
    </row>
    <row r="25" spans="3:10" s="39" customFormat="1" ht="7.5" customHeight="1">
      <c r="C25" s="80"/>
      <c r="D25" s="80"/>
      <c r="E25" s="80"/>
      <c r="F25" s="81"/>
      <c r="G25" s="67"/>
      <c r="I25" s="80"/>
      <c r="J25" s="81"/>
    </row>
    <row r="26" spans="2:10" ht="12.75">
      <c r="B26" s="68"/>
      <c r="C26" s="82"/>
      <c r="D26" s="82"/>
      <c r="E26" s="82"/>
      <c r="F26" s="83"/>
      <c r="G26" s="67"/>
      <c r="H26" s="68"/>
      <c r="I26" s="82"/>
      <c r="J26" s="83"/>
    </row>
    <row r="27" spans="2:10" ht="12.75">
      <c r="B27" s="62" t="s">
        <v>57</v>
      </c>
      <c r="C27" s="84">
        <f>C24+C13</f>
        <v>0</v>
      </c>
      <c r="D27" s="84">
        <f>D24+D13</f>
        <v>0</v>
      </c>
      <c r="E27" s="84">
        <f>E24+E13</f>
        <v>0</v>
      </c>
      <c r="F27" s="85">
        <f>F24+F13</f>
        <v>0</v>
      </c>
      <c r="G27" s="65"/>
      <c r="H27" s="62" t="s">
        <v>58</v>
      </c>
      <c r="I27" s="84">
        <f>I24+I13</f>
        <v>0</v>
      </c>
      <c r="J27" s="85">
        <f>J24+J13</f>
        <v>0</v>
      </c>
    </row>
    <row r="28" spans="2:10" ht="12.75">
      <c r="B28" s="69"/>
      <c r="C28" s="86"/>
      <c r="D28" s="86"/>
      <c r="E28" s="86"/>
      <c r="F28" s="87"/>
      <c r="G28" s="67"/>
      <c r="H28" s="70"/>
      <c r="I28" s="89"/>
      <c r="J28" s="90"/>
    </row>
    <row r="30" spans="8:9" ht="12.75">
      <c r="H30" s="37"/>
      <c r="I30" s="37"/>
    </row>
    <row r="32" ht="12.75">
      <c r="H32" s="71"/>
    </row>
  </sheetData>
  <sheetProtection/>
  <mergeCells count="2">
    <mergeCell ref="B1:J1"/>
    <mergeCell ref="B2:J2"/>
  </mergeCells>
  <printOptions/>
  <pageMargins left="0.7201388888888889" right="0.5597222222222222" top="0.9840277777777777" bottom="0.9840277777777777" header="0.5118055555555555" footer="0.511805555555555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JB</cp:lastModifiedBy>
  <cp:lastPrinted>2014-04-30T08:24:55Z</cp:lastPrinted>
  <dcterms:created xsi:type="dcterms:W3CDTF">2008-04-28T12:25:57Z</dcterms:created>
  <dcterms:modified xsi:type="dcterms:W3CDTF">2015-05-21T04:32:12Z</dcterms:modified>
  <cp:category/>
  <cp:version/>
  <cp:contentType/>
  <cp:contentStatus/>
</cp:coreProperties>
</file>